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off/Documents/RAR 2022:23 Financials/"/>
    </mc:Choice>
  </mc:AlternateContent>
  <xr:revisionPtr revIDLastSave="0" documentId="8_{8B7B28B0-9E28-E343-95DD-6BBEA6F435D0}" xr6:coauthVersionLast="47" xr6:coauthVersionMax="47" xr10:uidLastSave="{00000000-0000-0000-0000-000000000000}"/>
  <bookViews>
    <workbookView xWindow="0" yWindow="520" windowWidth="28800" windowHeight="15720" xr2:uid="{14EEDDFE-A3FF-1742-903C-718EEE14BD43}"/>
  </bookViews>
  <sheets>
    <sheet name="Sheet1" sheetId="1" r:id="rId1"/>
  </sheets>
  <definedNames>
    <definedName name="_xlnm.Print_Area" localSheetId="0">Sheet1!$A$1:$J$133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8" i="1" l="1"/>
  <c r="F131" i="1" s="1"/>
  <c r="I108" i="1"/>
  <c r="I101" i="1"/>
  <c r="F101" i="1"/>
  <c r="F110" i="1" s="1"/>
  <c r="I81" i="1"/>
  <c r="I85" i="1" s="1"/>
  <c r="F81" i="1"/>
  <c r="I62" i="1"/>
  <c r="F62" i="1"/>
  <c r="F39" i="1"/>
  <c r="I39" i="1"/>
  <c r="I21" i="1"/>
  <c r="I10" i="1"/>
  <c r="F21" i="1"/>
  <c r="F10" i="1"/>
  <c r="I110" i="1" l="1"/>
  <c r="F133" i="1"/>
  <c r="F43" i="1"/>
  <c r="F83" i="1"/>
  <c r="I43" i="1"/>
  <c r="I41" i="1"/>
  <c r="F41" i="1"/>
  <c r="I83" i="1"/>
</calcChain>
</file>

<file path=xl/sharedStrings.xml><?xml version="1.0" encoding="utf-8"?>
<sst xmlns="http://schemas.openxmlformats.org/spreadsheetml/2006/main" count="94" uniqueCount="49">
  <si>
    <t>Rural Australians for Refugees Inc.</t>
  </si>
  <si>
    <t>ABN 84 659 140 278</t>
  </si>
  <si>
    <t>Opening Balance</t>
  </si>
  <si>
    <t>Financial Activity Statement - Year Ended June 30, 2023</t>
  </si>
  <si>
    <t>2022/3</t>
  </si>
  <si>
    <t>2021/22</t>
  </si>
  <si>
    <t>Plus Term Deposit</t>
  </si>
  <si>
    <t>Revenue:</t>
  </si>
  <si>
    <t>Membership/Voluntary Contributions</t>
  </si>
  <si>
    <t>Afghan Sponsorship Fund</t>
  </si>
  <si>
    <t>Donations</t>
  </si>
  <si>
    <t>Insurance from groups</t>
  </si>
  <si>
    <t>Bank Interest</t>
  </si>
  <si>
    <t>Interest from Term deposit</t>
  </si>
  <si>
    <t>Yackandandah Amnesty</t>
  </si>
  <si>
    <t>Conference sponsorships /Other income</t>
  </si>
  <si>
    <t>Total</t>
  </si>
  <si>
    <t>Expenditure"</t>
  </si>
  <si>
    <t>Administration</t>
  </si>
  <si>
    <t>Campaign Expenses</t>
  </si>
  <si>
    <t>Insurance premium</t>
  </si>
  <si>
    <t>External Funds</t>
  </si>
  <si>
    <t>Afghan Sponsorship</t>
  </si>
  <si>
    <t>Resettlement support</t>
  </si>
  <si>
    <t>Amnesty Yackandandah distribution</t>
  </si>
  <si>
    <t>Blue Mountains Conference</t>
  </si>
  <si>
    <t>CASH BOOK LOSS</t>
  </si>
  <si>
    <t>Closing Balance</t>
  </si>
  <si>
    <t>RAR Only Financial Activity Statement - Year Ended June 30, 2023</t>
  </si>
  <si>
    <t>Balance Sheet - June 30 2023</t>
  </si>
  <si>
    <t>ASSETS</t>
  </si>
  <si>
    <t>Cash on hand</t>
  </si>
  <si>
    <t>Term deposit</t>
  </si>
  <si>
    <t>Total Assets</t>
  </si>
  <si>
    <t>Prepaid conference costs</t>
  </si>
  <si>
    <t>Merchandise  inventories</t>
  </si>
  <si>
    <t>Conference sponsorships</t>
  </si>
  <si>
    <t>Hamilton RAR Grant</t>
  </si>
  <si>
    <t>Ballarat BAAG</t>
  </si>
  <si>
    <t>LIABILITIES</t>
  </si>
  <si>
    <t>NET ASSETS</t>
  </si>
  <si>
    <t>Balance Sheet - June 30 2023 (CONT.)</t>
  </si>
  <si>
    <t>MEMBERS FUNDS</t>
  </si>
  <si>
    <t>Profit /Loss as per P/L</t>
  </si>
  <si>
    <t>excl t/f to TD</t>
  </si>
  <si>
    <t>Opening Balance 1/7/2022</t>
  </si>
  <si>
    <t>Add back liability amounts owing now paid:</t>
  </si>
  <si>
    <t>Add back conference liability used Sept 2022:</t>
  </si>
  <si>
    <t>Deduct conference assets used Sept 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</si>
</sst>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C60A-D2BA-1E43-B351-211CE4D2BDF7}">
  <sheetPr>
    <pageSetUpPr fitToPage="1"/>
  </sheetPr>
  <dimension ref="A1:M197"/>
  <sheetViews>
    <sheetView tabSelected="1" zoomScaleNormal="100" workbookViewId="0">
      <selection activeCell="I110" sqref="I110"/>
    </sheetView>
  </sheetViews>
  <sheetFormatPr baseColWidth="10" defaultColWidth="11" defaultRowHeight="16" x14ac:dyDescent="0.2"/>
  <cols>
    <col min="5" max="5" width="15" bestFit="1" customWidth="1"/>
    <col min="6" max="6" width="16.5" bestFit="1" customWidth="1"/>
    <col min="9" max="9" width="16.6640625" bestFit="1" customWidth="1"/>
  </cols>
  <sheetData>
    <row r="1" spans="1:10" ht="24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24" x14ac:dyDescent="0.3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4" spans="1:10" ht="24" x14ac:dyDescent="0.3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</row>
    <row r="5" spans="1:10" ht="24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4" x14ac:dyDescent="0.3">
      <c r="F6" s="5" t="s">
        <v>4</v>
      </c>
      <c r="I6" s="5" t="s">
        <v>5</v>
      </c>
    </row>
    <row r="7" spans="1:10" ht="24" x14ac:dyDescent="0.3">
      <c r="F7" s="2"/>
      <c r="I7" s="2"/>
    </row>
    <row r="8" spans="1:10" s="2" customFormat="1" ht="24" x14ac:dyDescent="0.3">
      <c r="A8" s="2" t="s">
        <v>2</v>
      </c>
      <c r="E8" s="4"/>
      <c r="F8" s="4">
        <v>70158.45</v>
      </c>
      <c r="G8" s="4"/>
      <c r="H8" s="4"/>
      <c r="I8" s="4">
        <v>61083.58</v>
      </c>
      <c r="J8" s="4"/>
    </row>
    <row r="9" spans="1:10" s="2" customFormat="1" ht="24" x14ac:dyDescent="0.3">
      <c r="A9" s="2" t="s">
        <v>6</v>
      </c>
      <c r="E9" s="4"/>
      <c r="F9" s="6"/>
      <c r="G9" s="4"/>
      <c r="H9" s="4"/>
      <c r="I9" s="4">
        <v>21200</v>
      </c>
      <c r="J9" s="4"/>
    </row>
    <row r="10" spans="1:10" s="2" customFormat="1" ht="24" x14ac:dyDescent="0.3">
      <c r="E10" s="4"/>
      <c r="F10" s="7">
        <f>SUM(F8:F9)</f>
        <v>70158.45</v>
      </c>
      <c r="G10" s="4"/>
      <c r="H10" s="4"/>
      <c r="I10" s="4">
        <f>SUM(I8:I9)</f>
        <v>82283.58</v>
      </c>
      <c r="J10" s="4"/>
    </row>
    <row r="11" spans="1:10" s="2" customFormat="1" ht="24" x14ac:dyDescent="0.3">
      <c r="A11" s="8" t="s">
        <v>7</v>
      </c>
      <c r="E11" s="4"/>
      <c r="F11" s="4"/>
      <c r="G11" s="4"/>
      <c r="H11" s="4"/>
      <c r="I11" s="4"/>
      <c r="J11" s="4"/>
    </row>
    <row r="12" spans="1:10" s="2" customFormat="1" ht="24" x14ac:dyDescent="0.3">
      <c r="A12" s="2" t="s">
        <v>8</v>
      </c>
      <c r="E12" s="4"/>
      <c r="F12" s="4">
        <v>2272</v>
      </c>
      <c r="G12" s="4"/>
      <c r="H12" s="4"/>
      <c r="I12" s="4">
        <v>4130</v>
      </c>
      <c r="J12" s="4"/>
    </row>
    <row r="13" spans="1:10" s="2" customFormat="1" ht="24" x14ac:dyDescent="0.3">
      <c r="A13" s="2" t="s">
        <v>9</v>
      </c>
      <c r="E13" s="4"/>
      <c r="F13" s="4">
        <v>14171.27</v>
      </c>
      <c r="G13" s="4"/>
      <c r="H13" s="4"/>
      <c r="I13" s="4">
        <v>29062.55</v>
      </c>
      <c r="J13" s="4"/>
    </row>
    <row r="14" spans="1:10" s="2" customFormat="1" ht="24" x14ac:dyDescent="0.3">
      <c r="A14" s="2" t="s">
        <v>10</v>
      </c>
      <c r="E14" s="4"/>
      <c r="F14" s="4">
        <v>3114.17</v>
      </c>
      <c r="G14" s="4"/>
      <c r="H14" s="4"/>
      <c r="I14" s="4">
        <v>1380</v>
      </c>
      <c r="J14" s="4"/>
    </row>
    <row r="15" spans="1:10" s="2" customFormat="1" ht="24" x14ac:dyDescent="0.3">
      <c r="A15" s="2" t="s">
        <v>15</v>
      </c>
      <c r="E15" s="4"/>
      <c r="F15" s="4">
        <v>29572.9</v>
      </c>
      <c r="G15" s="4"/>
      <c r="H15" s="4"/>
      <c r="I15" s="4">
        <v>4000</v>
      </c>
      <c r="J15" s="4"/>
    </row>
    <row r="16" spans="1:10" s="2" customFormat="1" ht="24" x14ac:dyDescent="0.3">
      <c r="A16" s="2" t="s">
        <v>11</v>
      </c>
      <c r="E16" s="4"/>
      <c r="F16" s="4">
        <v>2220</v>
      </c>
      <c r="G16" s="4"/>
      <c r="H16" s="4"/>
      <c r="I16" s="4">
        <v>2340</v>
      </c>
      <c r="J16" s="4"/>
    </row>
    <row r="17" spans="1:10" s="2" customFormat="1" ht="24" x14ac:dyDescent="0.3">
      <c r="A17" s="2" t="s">
        <v>12</v>
      </c>
      <c r="E17" s="4"/>
      <c r="F17" s="4">
        <v>6.04</v>
      </c>
      <c r="G17" s="4"/>
      <c r="H17" s="4"/>
      <c r="I17" s="4">
        <v>4.96</v>
      </c>
      <c r="J17" s="4"/>
    </row>
    <row r="18" spans="1:10" s="2" customFormat="1" ht="24" x14ac:dyDescent="0.3">
      <c r="A18" s="2" t="s">
        <v>13</v>
      </c>
      <c r="E18" s="4"/>
      <c r="F18" s="4">
        <v>0</v>
      </c>
      <c r="G18" s="4"/>
      <c r="H18" s="4"/>
      <c r="I18" s="4">
        <v>181.52</v>
      </c>
      <c r="J18" s="4"/>
    </row>
    <row r="19" spans="1:10" s="2" customFormat="1" ht="24" x14ac:dyDescent="0.3">
      <c r="A19" s="2" t="s">
        <v>14</v>
      </c>
      <c r="E19" s="4"/>
      <c r="F19" s="4">
        <v>2703</v>
      </c>
      <c r="G19" s="4"/>
      <c r="H19" s="4"/>
      <c r="I19" s="4">
        <v>3100</v>
      </c>
      <c r="J19" s="4"/>
    </row>
    <row r="20" spans="1:10" s="2" customFormat="1" ht="24" x14ac:dyDescent="0.3">
      <c r="A20" s="2" t="s">
        <v>21</v>
      </c>
      <c r="E20" s="4"/>
      <c r="F20" s="4">
        <v>7393.98</v>
      </c>
      <c r="G20" s="4"/>
      <c r="H20" s="4"/>
      <c r="I20" s="4">
        <v>22489.95</v>
      </c>
      <c r="J20" s="4"/>
    </row>
    <row r="21" spans="1:10" s="2" customFormat="1" ht="24" x14ac:dyDescent="0.3">
      <c r="A21" s="2" t="s">
        <v>16</v>
      </c>
      <c r="E21" s="4"/>
      <c r="F21" s="7">
        <f>SUM(F12:F20)</f>
        <v>61453.36</v>
      </c>
      <c r="G21" s="4"/>
      <c r="H21" s="4"/>
      <c r="I21" s="7">
        <f>SUM(I12:I20)</f>
        <v>66688.98</v>
      </c>
      <c r="J21" s="4"/>
    </row>
    <row r="22" spans="1:10" s="2" customFormat="1" ht="24" x14ac:dyDescent="0.3">
      <c r="E22" s="4"/>
      <c r="F22" s="7"/>
      <c r="G22" s="4"/>
      <c r="H22" s="4"/>
      <c r="I22" s="4"/>
      <c r="J22" s="4"/>
    </row>
    <row r="23" spans="1:10" s="2" customFormat="1" ht="24" x14ac:dyDescent="0.3">
      <c r="A23" s="9" t="s">
        <v>0</v>
      </c>
      <c r="B23" s="9"/>
      <c r="C23" s="9"/>
      <c r="D23" s="9"/>
      <c r="E23" s="9"/>
      <c r="F23" s="9"/>
      <c r="G23" s="9"/>
      <c r="H23" s="9"/>
      <c r="I23" s="9"/>
      <c r="J23" s="9"/>
    </row>
    <row r="24" spans="1:10" s="2" customFormat="1" ht="24" x14ac:dyDescent="0.3">
      <c r="A24" s="9" t="s">
        <v>1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2" customFormat="1" ht="24" x14ac:dyDescent="0.3">
      <c r="A25"/>
      <c r="B25"/>
      <c r="C25"/>
      <c r="D25"/>
      <c r="E25"/>
      <c r="F25"/>
      <c r="G25"/>
      <c r="H25"/>
      <c r="I25"/>
      <c r="J25"/>
    </row>
    <row r="26" spans="1:10" s="2" customFormat="1" ht="24" x14ac:dyDescent="0.3">
      <c r="A26" s="9" t="s">
        <v>3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 ht="24" x14ac:dyDescent="0.3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4" x14ac:dyDescent="0.3">
      <c r="F28" s="5" t="s">
        <v>4</v>
      </c>
      <c r="I28" s="5" t="s">
        <v>5</v>
      </c>
    </row>
    <row r="29" spans="1:10" ht="24" x14ac:dyDescent="0.3">
      <c r="A29" s="8" t="s">
        <v>17</v>
      </c>
      <c r="B29" s="2"/>
      <c r="C29" s="2"/>
      <c r="D29" s="2"/>
      <c r="E29" s="4"/>
      <c r="F29" s="4"/>
      <c r="G29" s="4"/>
      <c r="H29" s="4"/>
      <c r="I29" s="4"/>
      <c r="J29" s="3"/>
    </row>
    <row r="30" spans="1:10" ht="24" x14ac:dyDescent="0.3">
      <c r="A30" s="2"/>
      <c r="B30" s="2"/>
      <c r="C30" s="2"/>
      <c r="D30" s="2"/>
      <c r="E30" s="4"/>
      <c r="F30" s="4"/>
      <c r="G30" s="4"/>
      <c r="H30" s="4"/>
      <c r="I30" s="4"/>
      <c r="J30" s="3"/>
    </row>
    <row r="31" spans="1:10" ht="24" x14ac:dyDescent="0.3">
      <c r="A31" s="2" t="s">
        <v>18</v>
      </c>
      <c r="B31" s="2"/>
      <c r="C31" s="2"/>
      <c r="D31" s="2"/>
      <c r="E31" s="4"/>
      <c r="F31" s="4">
        <v>2828.48</v>
      </c>
      <c r="G31" s="4"/>
      <c r="H31" s="4"/>
      <c r="I31" s="4">
        <v>6821.94</v>
      </c>
      <c r="J31" s="3"/>
    </row>
    <row r="32" spans="1:10" ht="24" x14ac:dyDescent="0.3">
      <c r="A32" s="2" t="s">
        <v>19</v>
      </c>
      <c r="B32" s="2"/>
      <c r="C32" s="2"/>
      <c r="D32" s="2"/>
      <c r="E32" s="4"/>
      <c r="F32" s="4">
        <v>472.95</v>
      </c>
      <c r="G32" s="4"/>
      <c r="H32" s="4"/>
      <c r="I32" s="4">
        <v>271</v>
      </c>
      <c r="J32" s="3"/>
    </row>
    <row r="33" spans="1:10" ht="24" x14ac:dyDescent="0.3">
      <c r="A33" s="2" t="s">
        <v>20</v>
      </c>
      <c r="B33" s="2"/>
      <c r="C33" s="2"/>
      <c r="D33" s="2"/>
      <c r="E33" s="4"/>
      <c r="F33" s="4">
        <v>1074</v>
      </c>
      <c r="G33" s="4"/>
      <c r="H33" s="4"/>
      <c r="I33" s="4">
        <v>987</v>
      </c>
      <c r="J33" s="3"/>
    </row>
    <row r="34" spans="1:10" ht="24" x14ac:dyDescent="0.3">
      <c r="A34" s="2" t="s">
        <v>21</v>
      </c>
      <c r="B34" s="2"/>
      <c r="C34" s="2"/>
      <c r="D34" s="2"/>
      <c r="E34" s="4"/>
      <c r="F34" s="4">
        <v>13843.93</v>
      </c>
      <c r="G34" s="4"/>
      <c r="H34" s="4"/>
      <c r="I34" s="4">
        <v>16000</v>
      </c>
      <c r="J34" s="3"/>
    </row>
    <row r="35" spans="1:10" ht="24" x14ac:dyDescent="0.3">
      <c r="A35" s="2" t="s">
        <v>22</v>
      </c>
      <c r="B35" s="2"/>
      <c r="C35" s="2"/>
      <c r="D35" s="2"/>
      <c r="E35" s="2"/>
      <c r="F35" s="4">
        <v>15486</v>
      </c>
      <c r="G35" s="2"/>
      <c r="H35" s="2"/>
      <c r="I35" s="4">
        <v>26459.17</v>
      </c>
    </row>
    <row r="36" spans="1:10" ht="24" x14ac:dyDescent="0.3">
      <c r="A36" s="2" t="s">
        <v>23</v>
      </c>
      <c r="B36" s="2"/>
      <c r="C36" s="2"/>
      <c r="D36" s="2"/>
      <c r="E36" s="2"/>
      <c r="F36" s="4">
        <v>4000</v>
      </c>
      <c r="G36" s="2"/>
      <c r="H36" s="2"/>
      <c r="I36" s="4">
        <v>25135</v>
      </c>
    </row>
    <row r="37" spans="1:10" ht="24" x14ac:dyDescent="0.3">
      <c r="A37" s="2" t="s">
        <v>24</v>
      </c>
      <c r="B37" s="2"/>
      <c r="C37" s="2"/>
      <c r="D37" s="2"/>
      <c r="E37" s="2"/>
      <c r="F37" s="4">
        <v>2703</v>
      </c>
      <c r="G37" s="2"/>
      <c r="H37" s="2"/>
      <c r="I37" s="4">
        <v>3140</v>
      </c>
    </row>
    <row r="38" spans="1:10" ht="24" x14ac:dyDescent="0.3">
      <c r="A38" s="2" t="s">
        <v>25</v>
      </c>
      <c r="B38" s="2"/>
      <c r="C38" s="2"/>
      <c r="D38" s="2"/>
      <c r="E38" s="2"/>
      <c r="F38" s="4">
        <v>31051.23</v>
      </c>
      <c r="G38" s="2" t="s">
        <v>44</v>
      </c>
      <c r="H38" s="2"/>
      <c r="I38" s="4">
        <v>0</v>
      </c>
    </row>
    <row r="39" spans="1:10" ht="24" x14ac:dyDescent="0.3">
      <c r="A39" s="2"/>
      <c r="B39" s="2"/>
      <c r="C39" s="2"/>
      <c r="D39" s="2"/>
      <c r="E39" s="2"/>
      <c r="F39" s="6">
        <f>SUM(F31:F38)</f>
        <v>71459.59</v>
      </c>
      <c r="G39" s="2"/>
      <c r="H39" s="2"/>
      <c r="I39" s="6">
        <f>SUM(I31:I38)</f>
        <v>78814.11</v>
      </c>
    </row>
    <row r="40" spans="1:10" ht="24" x14ac:dyDescent="0.3">
      <c r="A40" s="2"/>
      <c r="B40" s="2"/>
      <c r="C40" s="2"/>
      <c r="D40" s="2"/>
      <c r="E40" s="2"/>
      <c r="F40" s="4"/>
      <c r="G40" s="2"/>
      <c r="H40" s="2"/>
      <c r="I40" s="6"/>
    </row>
    <row r="41" spans="1:10" ht="24" x14ac:dyDescent="0.3">
      <c r="A41" s="8" t="s">
        <v>26</v>
      </c>
      <c r="B41" s="2"/>
      <c r="C41" s="2"/>
      <c r="D41" s="2"/>
      <c r="E41" s="2"/>
      <c r="F41" s="4">
        <f>F21-F39</f>
        <v>-10006.229999999996</v>
      </c>
      <c r="G41" s="2"/>
      <c r="H41" s="2"/>
      <c r="I41" s="4">
        <f>I21-I39</f>
        <v>-12125.130000000005</v>
      </c>
    </row>
    <row r="42" spans="1:10" ht="24" x14ac:dyDescent="0.3">
      <c r="A42" s="2"/>
      <c r="B42" s="2"/>
      <c r="C42" s="2"/>
      <c r="D42" s="2"/>
      <c r="E42" s="2"/>
      <c r="F42" s="4"/>
      <c r="G42" s="2"/>
      <c r="H42" s="2"/>
      <c r="I42" s="4"/>
    </row>
    <row r="43" spans="1:10" ht="24" x14ac:dyDescent="0.3">
      <c r="A43" s="8" t="s">
        <v>27</v>
      </c>
      <c r="B43" s="2"/>
      <c r="C43" s="2"/>
      <c r="D43" s="2"/>
      <c r="E43" s="2"/>
      <c r="F43" s="7">
        <f>F10+F21-F39</f>
        <v>60152.22</v>
      </c>
      <c r="G43" s="2"/>
      <c r="H43" s="2"/>
      <c r="I43" s="7">
        <f>I10+I21-I39</f>
        <v>70158.45</v>
      </c>
    </row>
    <row r="44" spans="1:10" ht="24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10" ht="24" x14ac:dyDescent="0.3">
      <c r="A45" s="2"/>
      <c r="B45" s="2"/>
      <c r="C45" s="2"/>
      <c r="D45" s="2"/>
      <c r="E45" s="2"/>
      <c r="F45" s="2"/>
      <c r="G45" s="2"/>
      <c r="H45" s="2"/>
      <c r="I45" s="2"/>
    </row>
    <row r="46" spans="1:10" ht="24" x14ac:dyDescent="0.3">
      <c r="A46" s="9" t="s">
        <v>0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24" x14ac:dyDescent="0.3">
      <c r="A47" s="9" t="s">
        <v>1</v>
      </c>
      <c r="B47" s="9"/>
      <c r="C47" s="9"/>
      <c r="D47" s="9"/>
      <c r="E47" s="9"/>
      <c r="F47" s="9"/>
      <c r="G47" s="9"/>
      <c r="H47" s="9"/>
      <c r="I47" s="9"/>
      <c r="J47" s="9"/>
    </row>
    <row r="49" spans="1:13" ht="24" x14ac:dyDescent="0.3">
      <c r="A49" s="9" t="s">
        <v>28</v>
      </c>
      <c r="B49" s="9"/>
      <c r="C49" s="9"/>
      <c r="D49" s="9"/>
      <c r="E49" s="9"/>
      <c r="F49" s="9"/>
      <c r="G49" s="9"/>
      <c r="H49" s="9"/>
      <c r="I49" s="9"/>
      <c r="J49" s="9"/>
    </row>
    <row r="50" spans="1:13" ht="24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3" ht="24" x14ac:dyDescent="0.3">
      <c r="F51" s="5" t="s">
        <v>4</v>
      </c>
      <c r="I51" s="5" t="s">
        <v>5</v>
      </c>
      <c r="M51" s="3"/>
    </row>
    <row r="52" spans="1:13" ht="24" x14ac:dyDescent="0.3">
      <c r="A52" s="8" t="s">
        <v>7</v>
      </c>
      <c r="B52" s="2"/>
      <c r="C52" s="2"/>
      <c r="D52" s="2"/>
      <c r="E52" s="4"/>
      <c r="F52" s="4"/>
      <c r="G52" s="4"/>
      <c r="H52" s="4"/>
      <c r="I52" s="4"/>
    </row>
    <row r="53" spans="1:13" ht="24" x14ac:dyDescent="0.3">
      <c r="A53" s="2" t="s">
        <v>8</v>
      </c>
      <c r="B53" s="2"/>
      <c r="C53" s="2"/>
      <c r="D53" s="2"/>
      <c r="E53" s="4"/>
      <c r="F53" s="4">
        <v>2272</v>
      </c>
      <c r="G53" s="4"/>
      <c r="H53" s="4"/>
      <c r="I53" s="4">
        <v>4130</v>
      </c>
    </row>
    <row r="54" spans="1:13" ht="24" x14ac:dyDescent="0.3">
      <c r="A54" s="2" t="s">
        <v>9</v>
      </c>
      <c r="B54" s="2"/>
      <c r="C54" s="2"/>
      <c r="D54" s="2"/>
      <c r="E54" s="4"/>
      <c r="F54" s="4">
        <v>14171.27</v>
      </c>
      <c r="G54" s="4"/>
      <c r="H54" s="4"/>
      <c r="I54" s="4">
        <v>29062.55</v>
      </c>
    </row>
    <row r="55" spans="1:13" ht="24" x14ac:dyDescent="0.3">
      <c r="A55" s="2" t="s">
        <v>10</v>
      </c>
      <c r="B55" s="2"/>
      <c r="C55" s="2"/>
      <c r="D55" s="2"/>
      <c r="E55" s="4"/>
      <c r="F55" s="4">
        <v>3114.17</v>
      </c>
      <c r="G55" s="4"/>
      <c r="H55" s="4"/>
      <c r="I55" s="4">
        <v>1380</v>
      </c>
    </row>
    <row r="56" spans="1:13" ht="24" x14ac:dyDescent="0.3">
      <c r="A56" s="2" t="s">
        <v>15</v>
      </c>
      <c r="B56" s="2"/>
      <c r="C56" s="2"/>
      <c r="D56" s="2"/>
      <c r="E56" s="4"/>
      <c r="F56" s="4">
        <v>29572.9</v>
      </c>
      <c r="G56" s="4"/>
      <c r="H56" s="4"/>
      <c r="I56" s="4">
        <v>4000</v>
      </c>
    </row>
    <row r="57" spans="1:13" ht="24" x14ac:dyDescent="0.3">
      <c r="A57" s="2" t="s">
        <v>11</v>
      </c>
      <c r="B57" s="2"/>
      <c r="C57" s="2"/>
      <c r="D57" s="2"/>
      <c r="E57" s="4"/>
      <c r="F57" s="4">
        <v>2220</v>
      </c>
      <c r="G57" s="4"/>
      <c r="H57" s="4"/>
      <c r="I57" s="4">
        <v>2340</v>
      </c>
    </row>
    <row r="58" spans="1:13" ht="24" x14ac:dyDescent="0.3">
      <c r="A58" s="2" t="s">
        <v>12</v>
      </c>
      <c r="B58" s="2"/>
      <c r="C58" s="2"/>
      <c r="D58" s="2"/>
      <c r="E58" s="4"/>
      <c r="F58" s="4">
        <v>6.04</v>
      </c>
      <c r="G58" s="4"/>
      <c r="H58" s="4"/>
      <c r="I58" s="4">
        <v>4.96</v>
      </c>
    </row>
    <row r="59" spans="1:13" ht="24" x14ac:dyDescent="0.3">
      <c r="A59" s="2" t="s">
        <v>13</v>
      </c>
      <c r="B59" s="2"/>
      <c r="C59" s="2"/>
      <c r="D59" s="2"/>
      <c r="E59" s="4"/>
      <c r="F59" s="4">
        <v>0</v>
      </c>
      <c r="G59" s="4"/>
      <c r="H59" s="4"/>
      <c r="I59" s="4">
        <v>181.52</v>
      </c>
    </row>
    <row r="60" spans="1:13" ht="24" x14ac:dyDescent="0.3">
      <c r="A60" s="2"/>
      <c r="B60" s="2"/>
      <c r="C60" s="2"/>
      <c r="D60" s="2"/>
      <c r="E60" s="4"/>
      <c r="F60" s="4"/>
      <c r="G60" s="4"/>
      <c r="H60" s="4"/>
      <c r="I60" s="4"/>
    </row>
    <row r="61" spans="1:13" ht="24" x14ac:dyDescent="0.3">
      <c r="A61" s="2"/>
      <c r="B61" s="2"/>
      <c r="C61" s="2"/>
      <c r="D61" s="2"/>
      <c r="E61" s="4"/>
      <c r="F61" s="4"/>
      <c r="G61" s="4"/>
      <c r="H61" s="4"/>
      <c r="I61" s="4"/>
    </row>
    <row r="62" spans="1:13" ht="24" x14ac:dyDescent="0.3">
      <c r="A62" s="2" t="s">
        <v>16</v>
      </c>
      <c r="B62" s="2"/>
      <c r="C62" s="2"/>
      <c r="D62" s="2"/>
      <c r="E62" s="4"/>
      <c r="F62" s="7">
        <f>SUM(F53:F61)</f>
        <v>51356.380000000005</v>
      </c>
      <c r="G62" s="4"/>
      <c r="H62" s="4"/>
      <c r="I62" s="4">
        <f>SUM(I53:I61)</f>
        <v>41099.03</v>
      </c>
    </row>
    <row r="63" spans="1:13" ht="24" x14ac:dyDescent="0.3">
      <c r="A63" s="2"/>
      <c r="B63" s="2"/>
      <c r="C63" s="2"/>
      <c r="D63" s="2"/>
      <c r="E63" s="2"/>
      <c r="F63" s="2"/>
      <c r="G63" s="2"/>
      <c r="H63" s="2"/>
      <c r="I63" s="2"/>
    </row>
    <row r="64" spans="1:13" ht="24" x14ac:dyDescent="0.3">
      <c r="A64" s="2"/>
      <c r="B64" s="2"/>
      <c r="C64" s="2"/>
      <c r="D64" s="2"/>
      <c r="E64" s="2"/>
      <c r="F64" s="2"/>
      <c r="G64" s="2"/>
      <c r="H64" s="2"/>
      <c r="I64" s="2"/>
    </row>
    <row r="65" spans="1:10" ht="24" x14ac:dyDescent="0.3">
      <c r="A65" s="2"/>
      <c r="B65" s="2"/>
      <c r="C65" s="2"/>
      <c r="D65" s="2"/>
      <c r="E65" s="2"/>
      <c r="F65" s="2"/>
      <c r="G65" s="2"/>
      <c r="H65" s="2"/>
      <c r="I65" s="2"/>
    </row>
    <row r="66" spans="1:10" ht="24" x14ac:dyDescent="0.3">
      <c r="A66" s="2"/>
      <c r="B66" s="2"/>
      <c r="C66" s="2"/>
      <c r="D66" s="2"/>
      <c r="E66" s="2"/>
      <c r="F66" s="2"/>
      <c r="G66" s="2"/>
      <c r="H66" s="2"/>
      <c r="I66" s="2"/>
    </row>
    <row r="67" spans="1:10" ht="24" x14ac:dyDescent="0.3">
      <c r="A67" s="9" t="s">
        <v>0</v>
      </c>
      <c r="B67" s="9"/>
      <c r="C67" s="9"/>
      <c r="D67" s="9"/>
      <c r="E67" s="9"/>
      <c r="F67" s="9"/>
      <c r="G67" s="9"/>
      <c r="H67" s="9"/>
      <c r="I67" s="9"/>
      <c r="J67" s="9"/>
    </row>
    <row r="68" spans="1:10" ht="24" x14ac:dyDescent="0.3">
      <c r="A68" s="9" t="s">
        <v>1</v>
      </c>
      <c r="B68" s="9"/>
      <c r="C68" s="9"/>
      <c r="D68" s="9"/>
      <c r="E68" s="9"/>
      <c r="F68" s="9"/>
      <c r="G68" s="9"/>
      <c r="H68" s="9"/>
      <c r="I68" s="9"/>
      <c r="J68" s="9"/>
    </row>
    <row r="70" spans="1:10" ht="24" x14ac:dyDescent="0.3">
      <c r="A70" s="9" t="s">
        <v>28</v>
      </c>
      <c r="B70" s="9"/>
      <c r="C70" s="9"/>
      <c r="D70" s="9"/>
      <c r="E70" s="9"/>
      <c r="F70" s="9"/>
      <c r="G70" s="9"/>
      <c r="H70" s="9"/>
      <c r="I70" s="9"/>
      <c r="J70" s="9"/>
    </row>
    <row r="71" spans="1:10" ht="24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24" x14ac:dyDescent="0.3">
      <c r="F72" s="5" t="s">
        <v>4</v>
      </c>
      <c r="I72" s="5" t="s">
        <v>5</v>
      </c>
    </row>
    <row r="73" spans="1:10" ht="24" x14ac:dyDescent="0.3">
      <c r="A73" s="8" t="s">
        <v>17</v>
      </c>
      <c r="B73" s="2"/>
      <c r="C73" s="2"/>
      <c r="D73" s="2"/>
      <c r="E73" s="4"/>
      <c r="F73" s="4"/>
      <c r="G73" s="4"/>
      <c r="H73" s="4"/>
      <c r="I73" s="4"/>
    </row>
    <row r="74" spans="1:10" ht="24" x14ac:dyDescent="0.3">
      <c r="A74" s="2"/>
      <c r="B74" s="2"/>
      <c r="C74" s="2"/>
      <c r="D74" s="2"/>
      <c r="E74" s="4"/>
      <c r="F74" s="4"/>
      <c r="G74" s="4"/>
      <c r="H74" s="4"/>
      <c r="I74" s="4"/>
    </row>
    <row r="75" spans="1:10" ht="24" x14ac:dyDescent="0.3">
      <c r="A75" s="2" t="s">
        <v>18</v>
      </c>
      <c r="B75" s="2"/>
      <c r="C75" s="2"/>
      <c r="D75" s="2"/>
      <c r="E75" s="4"/>
      <c r="F75" s="4">
        <v>2828.48</v>
      </c>
      <c r="G75" s="4"/>
      <c r="H75" s="4"/>
      <c r="I75" s="4">
        <v>6821.94</v>
      </c>
    </row>
    <row r="76" spans="1:10" ht="24" x14ac:dyDescent="0.3">
      <c r="A76" s="2" t="s">
        <v>19</v>
      </c>
      <c r="B76" s="2"/>
      <c r="C76" s="2"/>
      <c r="D76" s="2"/>
      <c r="E76" s="4"/>
      <c r="F76" s="4">
        <v>472.95</v>
      </c>
      <c r="G76" s="4"/>
      <c r="H76" s="4"/>
      <c r="I76" s="4">
        <v>271</v>
      </c>
    </row>
    <row r="77" spans="1:10" ht="24" x14ac:dyDescent="0.3">
      <c r="A77" s="2" t="s">
        <v>20</v>
      </c>
      <c r="B77" s="2"/>
      <c r="C77" s="2"/>
      <c r="D77" s="2"/>
      <c r="E77" s="4"/>
      <c r="F77" s="4">
        <v>1074</v>
      </c>
      <c r="G77" s="4"/>
      <c r="H77" s="4"/>
      <c r="I77" s="4">
        <v>987</v>
      </c>
    </row>
    <row r="78" spans="1:10" ht="24" x14ac:dyDescent="0.3">
      <c r="A78" s="2" t="s">
        <v>22</v>
      </c>
      <c r="B78" s="2"/>
      <c r="C78" s="2"/>
      <c r="D78" s="2"/>
      <c r="E78" s="2"/>
      <c r="F78" s="4">
        <v>15486</v>
      </c>
      <c r="G78" s="2"/>
      <c r="H78" s="2"/>
      <c r="I78" s="4">
        <v>26459.17</v>
      </c>
    </row>
    <row r="79" spans="1:10" ht="24" x14ac:dyDescent="0.3">
      <c r="A79" s="2" t="s">
        <v>23</v>
      </c>
      <c r="B79" s="2"/>
      <c r="C79" s="2"/>
      <c r="D79" s="2"/>
      <c r="E79" s="2"/>
      <c r="F79" s="4">
        <v>4000</v>
      </c>
      <c r="G79" s="2"/>
      <c r="H79" s="2"/>
      <c r="I79" s="4">
        <v>25135</v>
      </c>
    </row>
    <row r="80" spans="1:10" ht="24" x14ac:dyDescent="0.3">
      <c r="A80" s="2" t="s">
        <v>25</v>
      </c>
      <c r="B80" s="2"/>
      <c r="C80" s="2"/>
      <c r="D80" s="2"/>
      <c r="E80" s="2"/>
      <c r="F80" s="4">
        <v>46051.23</v>
      </c>
      <c r="G80" s="2"/>
      <c r="H80" s="2"/>
      <c r="I80" s="4">
        <v>0</v>
      </c>
    </row>
    <row r="81" spans="1:10" ht="24" x14ac:dyDescent="0.3">
      <c r="A81" s="2"/>
      <c r="B81" s="2"/>
      <c r="C81" s="2"/>
      <c r="D81" s="2"/>
      <c r="E81" s="2"/>
      <c r="F81" s="4">
        <f>SUM(F75:F80)</f>
        <v>69912.66</v>
      </c>
      <c r="G81" s="2"/>
      <c r="H81" s="2"/>
      <c r="I81" s="6">
        <f>SUM(I75:I80)</f>
        <v>59674.11</v>
      </c>
    </row>
    <row r="82" spans="1:10" ht="24" x14ac:dyDescent="0.3">
      <c r="A82" s="2"/>
      <c r="B82" s="2"/>
      <c r="C82" s="2"/>
      <c r="D82" s="2"/>
      <c r="E82" s="2"/>
      <c r="F82" s="4"/>
      <c r="G82" s="2"/>
      <c r="H82" s="2"/>
      <c r="I82" s="6"/>
    </row>
    <row r="83" spans="1:10" ht="24" x14ac:dyDescent="0.3">
      <c r="A83" s="8" t="s">
        <v>26</v>
      </c>
      <c r="B83" s="2"/>
      <c r="C83" s="2"/>
      <c r="D83" s="2"/>
      <c r="E83" s="2"/>
      <c r="F83" s="4">
        <f>F62-F81</f>
        <v>-18556.28</v>
      </c>
      <c r="G83" s="2"/>
      <c r="H83" s="2"/>
      <c r="I83" s="4">
        <f>I66-I81</f>
        <v>-59674.11</v>
      </c>
    </row>
    <row r="84" spans="1:10" ht="24" x14ac:dyDescent="0.3">
      <c r="A84" s="2"/>
      <c r="B84" s="2"/>
      <c r="C84" s="2"/>
      <c r="D84" s="2"/>
      <c r="E84" s="2"/>
      <c r="F84" s="4"/>
      <c r="G84" s="2"/>
      <c r="H84" s="2"/>
      <c r="I84" s="4"/>
    </row>
    <row r="85" spans="1:10" ht="24" x14ac:dyDescent="0.3">
      <c r="A85" s="8" t="s">
        <v>27</v>
      </c>
      <c r="B85" s="2"/>
      <c r="C85" s="2"/>
      <c r="D85" s="2"/>
      <c r="E85" s="2"/>
      <c r="F85" s="4">
        <v>45152.22</v>
      </c>
      <c r="G85" s="2"/>
      <c r="H85" s="2"/>
      <c r="I85" s="4">
        <f>I55+I66-I81</f>
        <v>-58294.11</v>
      </c>
    </row>
    <row r="86" spans="1:10" ht="24" x14ac:dyDescent="0.3">
      <c r="A86" s="8"/>
      <c r="B86" s="2"/>
      <c r="C86" s="2"/>
      <c r="D86" s="2"/>
      <c r="E86" s="2"/>
      <c r="F86" s="4"/>
      <c r="G86" s="2"/>
      <c r="H86" s="2"/>
      <c r="I86" s="4"/>
    </row>
    <row r="87" spans="1:10" ht="24" x14ac:dyDescent="0.3">
      <c r="A87" s="8"/>
      <c r="B87" s="2"/>
      <c r="C87" s="2"/>
      <c r="D87" s="2"/>
      <c r="E87" s="2"/>
      <c r="F87" s="4"/>
      <c r="G87" s="2"/>
      <c r="H87" s="2"/>
      <c r="I87" s="4"/>
    </row>
    <row r="88" spans="1:10" ht="24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10" ht="24" x14ac:dyDescent="0.3">
      <c r="A89" s="9" t="s">
        <v>0</v>
      </c>
      <c r="B89" s="9"/>
      <c r="C89" s="9"/>
      <c r="D89" s="9"/>
      <c r="E89" s="9"/>
      <c r="F89" s="9"/>
      <c r="G89" s="9"/>
      <c r="H89" s="9"/>
      <c r="I89" s="9"/>
      <c r="J89" s="9"/>
    </row>
    <row r="90" spans="1:10" ht="24" x14ac:dyDescent="0.3">
      <c r="A90" s="9" t="s">
        <v>1</v>
      </c>
      <c r="B90" s="9"/>
      <c r="C90" s="9"/>
      <c r="D90" s="9"/>
      <c r="E90" s="9"/>
      <c r="F90" s="9"/>
      <c r="G90" s="9"/>
      <c r="H90" s="9"/>
      <c r="I90" s="9"/>
      <c r="J90" s="9"/>
    </row>
    <row r="92" spans="1:10" ht="24" x14ac:dyDescent="0.3">
      <c r="A92" s="9" t="s">
        <v>29</v>
      </c>
      <c r="B92" s="9"/>
      <c r="C92" s="9"/>
      <c r="D92" s="9"/>
      <c r="E92" s="9"/>
      <c r="F92" s="9"/>
      <c r="G92" s="9"/>
      <c r="H92" s="9"/>
      <c r="I92" s="9"/>
      <c r="J92" s="9"/>
    </row>
    <row r="93" spans="1:10" ht="24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10" ht="24" x14ac:dyDescent="0.3">
      <c r="F94" s="5" t="s">
        <v>4</v>
      </c>
      <c r="I94" s="5" t="s">
        <v>5</v>
      </c>
    </row>
    <row r="95" spans="1:10" ht="24" x14ac:dyDescent="0.3">
      <c r="A95" s="8" t="s">
        <v>30</v>
      </c>
      <c r="B95" s="2"/>
      <c r="C95" s="2"/>
      <c r="D95" s="2"/>
      <c r="E95" s="2"/>
      <c r="F95" s="2"/>
      <c r="G95" s="2"/>
      <c r="H95" s="2"/>
      <c r="I95" s="2"/>
    </row>
    <row r="96" spans="1:10" ht="24" x14ac:dyDescent="0.3">
      <c r="A96" s="2" t="s">
        <v>31</v>
      </c>
      <c r="B96" s="2"/>
      <c r="C96" s="2"/>
      <c r="D96" s="2"/>
      <c r="E96" s="2"/>
      <c r="F96" s="4">
        <v>45152.22</v>
      </c>
      <c r="G96" s="4"/>
      <c r="H96" s="4"/>
      <c r="I96" s="4">
        <v>70158.45</v>
      </c>
    </row>
    <row r="97" spans="1:10" ht="24" x14ac:dyDescent="0.3">
      <c r="A97" s="2" t="s">
        <v>32</v>
      </c>
      <c r="B97" s="2"/>
      <c r="C97" s="2"/>
      <c r="D97" s="2"/>
      <c r="E97" s="2"/>
      <c r="F97" s="6">
        <v>15000</v>
      </c>
      <c r="G97" s="4"/>
      <c r="H97" s="4"/>
      <c r="I97" s="4"/>
    </row>
    <row r="98" spans="1:10" ht="24" x14ac:dyDescent="0.3">
      <c r="A98" s="2" t="s">
        <v>34</v>
      </c>
      <c r="B98" s="2"/>
      <c r="C98" s="2"/>
      <c r="D98" s="2"/>
      <c r="E98" s="2"/>
      <c r="F98" s="6"/>
      <c r="G98" s="4"/>
      <c r="H98" s="4"/>
      <c r="I98" s="4">
        <v>400</v>
      </c>
    </row>
    <row r="99" spans="1:10" ht="24" x14ac:dyDescent="0.3">
      <c r="A99" s="2" t="s">
        <v>35</v>
      </c>
      <c r="B99" s="2"/>
      <c r="C99" s="2"/>
      <c r="D99" s="2"/>
      <c r="E99" s="2"/>
      <c r="F99" s="6"/>
      <c r="G99" s="4"/>
      <c r="H99" s="4"/>
      <c r="I99" s="4">
        <v>3903</v>
      </c>
    </row>
    <row r="100" spans="1:10" ht="24" x14ac:dyDescent="0.3">
      <c r="A100" s="2"/>
      <c r="B100" s="2"/>
      <c r="C100" s="2"/>
      <c r="D100" s="2"/>
      <c r="E100" s="2"/>
      <c r="F100" s="6"/>
      <c r="G100" s="4"/>
      <c r="H100" s="4"/>
      <c r="I100" s="4"/>
    </row>
    <row r="101" spans="1:10" ht="24" x14ac:dyDescent="0.3">
      <c r="A101" s="2" t="s">
        <v>33</v>
      </c>
      <c r="B101" s="2"/>
      <c r="C101" s="2"/>
      <c r="D101" s="2"/>
      <c r="E101" s="2"/>
      <c r="F101" s="4">
        <f>SUM(F96:F100)</f>
        <v>60152.22</v>
      </c>
      <c r="G101" s="4"/>
      <c r="H101" s="4"/>
      <c r="I101" s="4">
        <f>SUM(I96:I100)</f>
        <v>74461.45</v>
      </c>
    </row>
    <row r="102" spans="1:10" ht="24" x14ac:dyDescent="0.3">
      <c r="B102" s="2"/>
      <c r="C102" s="2"/>
      <c r="D102" s="2"/>
      <c r="E102" s="2"/>
      <c r="F102" s="2"/>
      <c r="G102" s="4"/>
      <c r="H102" s="4"/>
      <c r="I102" s="4"/>
      <c r="J102" s="4"/>
    </row>
    <row r="103" spans="1:10" ht="24" x14ac:dyDescent="0.3">
      <c r="A103" s="8" t="s">
        <v>39</v>
      </c>
      <c r="G103" s="3"/>
      <c r="H103" s="3"/>
      <c r="I103" s="3"/>
      <c r="J103" s="3"/>
    </row>
    <row r="104" spans="1:10" ht="24" x14ac:dyDescent="0.3">
      <c r="A104" s="2"/>
      <c r="B104" s="2"/>
      <c r="C104" s="2"/>
      <c r="D104" s="2"/>
      <c r="E104" s="2"/>
      <c r="F104" s="2"/>
      <c r="G104" s="4"/>
      <c r="H104" s="4"/>
      <c r="I104" s="4"/>
      <c r="J104" s="3"/>
    </row>
    <row r="105" spans="1:10" ht="24" x14ac:dyDescent="0.3">
      <c r="A105" s="2" t="s">
        <v>36</v>
      </c>
      <c r="B105" s="2"/>
      <c r="C105" s="2"/>
      <c r="D105" s="2"/>
      <c r="E105" s="2"/>
      <c r="F105" s="4"/>
      <c r="G105" s="4"/>
      <c r="H105" s="4"/>
      <c r="I105" s="4">
        <v>9797</v>
      </c>
    </row>
    <row r="106" spans="1:10" ht="24" x14ac:dyDescent="0.3">
      <c r="A106" s="2" t="s">
        <v>37</v>
      </c>
      <c r="B106" s="2"/>
      <c r="C106" s="2"/>
      <c r="D106" s="2"/>
      <c r="E106" s="2"/>
      <c r="F106" s="4"/>
      <c r="G106" s="4"/>
      <c r="H106" s="4"/>
      <c r="I106" s="4">
        <v>2000</v>
      </c>
    </row>
    <row r="107" spans="1:10" ht="24" x14ac:dyDescent="0.3">
      <c r="A107" s="2" t="s">
        <v>38</v>
      </c>
      <c r="B107" s="2"/>
      <c r="C107" s="2"/>
      <c r="D107" s="2"/>
      <c r="E107" s="2"/>
      <c r="F107" s="4"/>
      <c r="G107" s="4"/>
      <c r="H107" s="4"/>
      <c r="I107" s="4">
        <v>6489.95</v>
      </c>
    </row>
    <row r="108" spans="1:10" ht="24" x14ac:dyDescent="0.3">
      <c r="A108" s="2"/>
      <c r="B108" s="2"/>
      <c r="C108" s="2"/>
      <c r="D108" s="2"/>
      <c r="E108" s="2"/>
      <c r="F108" s="4"/>
      <c r="G108" s="4"/>
      <c r="H108" s="4"/>
      <c r="I108" s="4">
        <f>SUM(I105:I107)</f>
        <v>18286.95</v>
      </c>
    </row>
    <row r="109" spans="1:10" ht="24" x14ac:dyDescent="0.3">
      <c r="A109" s="2"/>
      <c r="B109" s="2"/>
      <c r="C109" s="2"/>
      <c r="D109" s="2"/>
      <c r="E109" s="2"/>
      <c r="F109" s="4"/>
      <c r="G109" s="4"/>
      <c r="H109" s="4"/>
      <c r="I109" s="4"/>
    </row>
    <row r="110" spans="1:10" ht="24" x14ac:dyDescent="0.3">
      <c r="A110" s="8" t="s">
        <v>40</v>
      </c>
      <c r="B110" s="2"/>
      <c r="C110" s="2"/>
      <c r="D110" s="2"/>
      <c r="E110" s="2"/>
      <c r="F110" s="4">
        <f>SUM(F101:F109)</f>
        <v>60152.22</v>
      </c>
      <c r="G110" s="4"/>
      <c r="H110" s="4"/>
      <c r="I110" s="4">
        <f>I101-I108</f>
        <v>56174.5</v>
      </c>
    </row>
    <row r="111" spans="1:10" ht="24" x14ac:dyDescent="0.3">
      <c r="A111" s="2"/>
      <c r="B111" s="2"/>
      <c r="C111" s="2"/>
      <c r="D111" s="2"/>
      <c r="E111" s="2"/>
      <c r="F111" s="4"/>
      <c r="G111" s="4"/>
      <c r="H111" s="4"/>
      <c r="I111" s="4"/>
    </row>
    <row r="112" spans="1:10" ht="24" x14ac:dyDescent="0.3">
      <c r="A112" s="9" t="s">
        <v>0</v>
      </c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24" x14ac:dyDescent="0.3">
      <c r="A113" s="9" t="s">
        <v>1</v>
      </c>
      <c r="B113" s="9"/>
      <c r="C113" s="9"/>
      <c r="D113" s="9"/>
      <c r="E113" s="9"/>
      <c r="F113" s="9"/>
      <c r="G113" s="9"/>
      <c r="H113" s="9"/>
      <c r="I113" s="9"/>
      <c r="J113" s="9"/>
    </row>
    <row r="115" spans="1:10" ht="24" x14ac:dyDescent="0.3">
      <c r="A115" s="9" t="s">
        <v>41</v>
      </c>
      <c r="B115" s="9"/>
      <c r="C115" s="9"/>
      <c r="D115" s="9"/>
      <c r="E115" s="9"/>
      <c r="F115" s="9"/>
      <c r="G115" s="9"/>
      <c r="H115" s="9"/>
      <c r="I115" s="9"/>
      <c r="J115" s="9"/>
    </row>
    <row r="116" spans="1:10" ht="24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10" ht="24" x14ac:dyDescent="0.3">
      <c r="F117" s="5" t="s">
        <v>4</v>
      </c>
      <c r="I117" s="5" t="s">
        <v>5</v>
      </c>
    </row>
    <row r="118" spans="1:10" ht="24" x14ac:dyDescent="0.3">
      <c r="A118" s="8" t="s">
        <v>42</v>
      </c>
      <c r="B118" s="2"/>
      <c r="C118" s="2"/>
      <c r="D118" s="2"/>
      <c r="E118" s="2"/>
      <c r="F118" s="4"/>
      <c r="G118" s="4"/>
      <c r="H118" s="4"/>
      <c r="I118" s="4"/>
    </row>
    <row r="119" spans="1:10" ht="24" x14ac:dyDescent="0.3">
      <c r="A119" s="8"/>
      <c r="B119" s="2"/>
      <c r="C119" s="2"/>
      <c r="D119" s="2"/>
      <c r="E119" s="2"/>
      <c r="F119" s="4"/>
      <c r="G119" s="4"/>
      <c r="H119" s="4"/>
      <c r="I119" s="4"/>
    </row>
    <row r="120" spans="1:10" ht="24" x14ac:dyDescent="0.3">
      <c r="A120" s="8" t="s">
        <v>45</v>
      </c>
      <c r="B120" s="2"/>
      <c r="C120" s="2"/>
      <c r="D120" s="2"/>
      <c r="E120" s="2"/>
      <c r="F120" s="4">
        <v>56174.5</v>
      </c>
      <c r="G120" s="4"/>
      <c r="H120" s="4"/>
      <c r="I120" s="4"/>
    </row>
    <row r="121" spans="1:10" ht="24" x14ac:dyDescent="0.3">
      <c r="A121" s="8" t="s">
        <v>46</v>
      </c>
      <c r="B121" s="2"/>
      <c r="C121" s="2"/>
      <c r="D121" s="2"/>
      <c r="E121" s="2"/>
      <c r="F121" s="4"/>
      <c r="G121" s="4"/>
      <c r="H121" s="4"/>
      <c r="I121" s="4"/>
    </row>
    <row r="122" spans="1:10" ht="24" x14ac:dyDescent="0.3">
      <c r="A122" s="2" t="s">
        <v>37</v>
      </c>
      <c r="B122" s="2"/>
      <c r="C122" s="2"/>
      <c r="D122" s="2"/>
      <c r="E122" s="2"/>
      <c r="F122" s="4">
        <v>2000</v>
      </c>
      <c r="G122" s="4"/>
      <c r="H122" s="4"/>
      <c r="I122" s="4">
        <v>2000</v>
      </c>
    </row>
    <row r="123" spans="1:10" ht="24" x14ac:dyDescent="0.3">
      <c r="A123" s="2" t="s">
        <v>38</v>
      </c>
      <c r="B123" s="2"/>
      <c r="C123" s="2"/>
      <c r="D123" s="2"/>
      <c r="E123" s="2"/>
      <c r="F123" s="4">
        <v>6489.95</v>
      </c>
      <c r="G123" s="4"/>
      <c r="H123" s="4"/>
      <c r="I123" s="4">
        <v>6489.95</v>
      </c>
    </row>
    <row r="124" spans="1:10" ht="24" x14ac:dyDescent="0.3">
      <c r="A124" s="8" t="s">
        <v>47</v>
      </c>
      <c r="B124" s="2"/>
      <c r="C124" s="2"/>
      <c r="D124" s="2"/>
      <c r="E124" s="2"/>
      <c r="F124" s="4">
        <v>9797</v>
      </c>
      <c r="G124" s="4"/>
      <c r="H124" s="4"/>
      <c r="I124" s="4"/>
    </row>
    <row r="125" spans="1:10" ht="24" x14ac:dyDescent="0.3">
      <c r="A125" s="8" t="s">
        <v>48</v>
      </c>
      <c r="B125" s="2"/>
      <c r="C125" s="2"/>
      <c r="D125" s="2"/>
      <c r="E125" s="2"/>
      <c r="G125" s="4"/>
      <c r="H125" s="4"/>
      <c r="I125" s="4"/>
    </row>
    <row r="126" spans="1:10" ht="24" x14ac:dyDescent="0.3">
      <c r="A126" s="2" t="s">
        <v>34</v>
      </c>
      <c r="B126" s="2"/>
      <c r="C126" s="2"/>
      <c r="D126" s="2"/>
      <c r="E126" s="2"/>
      <c r="F126" s="4">
        <v>-400</v>
      </c>
      <c r="G126" s="4"/>
      <c r="H126" s="4"/>
      <c r="I126" s="4"/>
    </row>
    <row r="127" spans="1:10" ht="24" x14ac:dyDescent="0.3">
      <c r="A127" s="2" t="s">
        <v>35</v>
      </c>
      <c r="B127" s="2"/>
      <c r="C127" s="2"/>
      <c r="D127" s="2"/>
      <c r="E127" s="2"/>
      <c r="F127" s="6">
        <v>-3903</v>
      </c>
      <c r="G127" s="4"/>
      <c r="H127" s="4"/>
      <c r="I127" s="4"/>
    </row>
    <row r="128" spans="1:10" ht="24" x14ac:dyDescent="0.3">
      <c r="A128" s="2"/>
      <c r="B128" s="2"/>
      <c r="C128" s="2"/>
      <c r="D128" s="2"/>
      <c r="E128" s="2"/>
      <c r="F128" s="4">
        <f>SUM(F120:F127)</f>
        <v>70158.45</v>
      </c>
      <c r="G128" s="4"/>
      <c r="H128" s="4"/>
      <c r="I128" s="4"/>
    </row>
    <row r="129" spans="1:13" ht="24" x14ac:dyDescent="0.3">
      <c r="A129" s="2"/>
      <c r="B129" s="2"/>
      <c r="C129" s="2"/>
      <c r="D129" s="2"/>
      <c r="E129" s="2"/>
      <c r="F129" s="4"/>
      <c r="G129" s="4"/>
      <c r="H129" s="4"/>
      <c r="I129" s="4"/>
    </row>
    <row r="130" spans="1:13" ht="24" x14ac:dyDescent="0.3">
      <c r="A130" s="2" t="s">
        <v>43</v>
      </c>
      <c r="B130" s="2"/>
      <c r="C130" s="2"/>
      <c r="D130" s="2"/>
      <c r="E130" s="2"/>
      <c r="F130" s="4">
        <v>-10006.23</v>
      </c>
      <c r="G130" s="4"/>
      <c r="H130" s="4"/>
      <c r="I130" s="4"/>
    </row>
    <row r="131" spans="1:13" ht="24" x14ac:dyDescent="0.3">
      <c r="A131" s="2"/>
      <c r="B131" s="2"/>
      <c r="C131" s="2"/>
      <c r="D131" s="2"/>
      <c r="E131" s="2"/>
      <c r="F131" s="4">
        <f>SUM(F128:F130)</f>
        <v>60152.22</v>
      </c>
      <c r="G131" s="4"/>
      <c r="H131" s="4"/>
      <c r="I131" s="4"/>
    </row>
    <row r="132" spans="1:13" ht="24" x14ac:dyDescent="0.3">
      <c r="A132" s="2"/>
      <c r="B132" s="2"/>
      <c r="C132" s="2"/>
      <c r="D132" s="2"/>
      <c r="E132" s="2"/>
      <c r="F132" s="4"/>
      <c r="G132" s="4"/>
      <c r="H132" s="4"/>
      <c r="I132" s="4"/>
    </row>
    <row r="133" spans="1:13" ht="24" x14ac:dyDescent="0.3">
      <c r="A133" s="2"/>
      <c r="B133" s="2"/>
      <c r="C133" s="2"/>
      <c r="D133" s="2"/>
      <c r="E133" s="2"/>
      <c r="F133" s="4">
        <f>F110-F131</f>
        <v>0</v>
      </c>
      <c r="G133" s="4"/>
      <c r="H133" s="4"/>
      <c r="I133" s="4"/>
    </row>
    <row r="134" spans="1:13" ht="24" x14ac:dyDescent="0.3">
      <c r="A134" s="2"/>
      <c r="B134" s="2"/>
      <c r="C134" s="2"/>
      <c r="D134" s="2"/>
      <c r="E134" s="2"/>
      <c r="F134" s="4"/>
      <c r="G134" s="4"/>
      <c r="H134" s="4"/>
      <c r="I134" s="4"/>
    </row>
    <row r="135" spans="1:13" ht="24" x14ac:dyDescent="0.3">
      <c r="A135" s="2"/>
      <c r="B135" s="2"/>
      <c r="C135" s="2"/>
      <c r="D135" s="2"/>
      <c r="E135" s="2"/>
      <c r="F135" s="4"/>
      <c r="G135" s="4"/>
      <c r="H135" s="4"/>
      <c r="I135" s="4"/>
    </row>
    <row r="136" spans="1:13" ht="24" x14ac:dyDescent="0.3">
      <c r="A136" s="2"/>
      <c r="B136" s="2"/>
      <c r="C136" s="2"/>
      <c r="D136" s="2"/>
      <c r="E136" s="2"/>
      <c r="F136" s="4"/>
      <c r="G136" s="4"/>
      <c r="H136" s="4"/>
      <c r="I136" s="4"/>
    </row>
    <row r="137" spans="1:13" ht="24" x14ac:dyDescent="0.3">
      <c r="A137" s="2"/>
      <c r="B137" s="2"/>
      <c r="C137" s="2"/>
      <c r="D137" s="2"/>
      <c r="E137" s="2"/>
      <c r="F137" s="4"/>
      <c r="G137" s="4"/>
      <c r="H137" s="4"/>
      <c r="I137" s="4"/>
      <c r="M137">
        <v>18556.22</v>
      </c>
    </row>
    <row r="138" spans="1:13" ht="24" x14ac:dyDescent="0.3">
      <c r="A138" s="2"/>
      <c r="B138" s="2"/>
      <c r="C138" s="2"/>
      <c r="D138" s="2"/>
      <c r="E138" s="2"/>
      <c r="F138" s="4"/>
      <c r="G138" s="4"/>
      <c r="H138" s="4"/>
      <c r="I138" s="4"/>
    </row>
    <row r="139" spans="1:13" ht="24" x14ac:dyDescent="0.3">
      <c r="A139" s="2"/>
      <c r="B139" s="2"/>
      <c r="C139" s="2"/>
      <c r="D139" s="2"/>
      <c r="E139" s="2"/>
      <c r="F139" s="4"/>
      <c r="G139" s="4"/>
      <c r="H139" s="4"/>
      <c r="I139" s="4"/>
    </row>
    <row r="140" spans="1:13" ht="24" x14ac:dyDescent="0.3">
      <c r="A140" s="2"/>
      <c r="B140" s="2"/>
      <c r="C140" s="2"/>
      <c r="D140" s="2"/>
      <c r="E140" s="2"/>
      <c r="F140" s="4"/>
      <c r="G140" s="4"/>
      <c r="H140" s="4"/>
      <c r="I140" s="4"/>
    </row>
    <row r="141" spans="1:13" ht="24" x14ac:dyDescent="0.3">
      <c r="A141" s="2"/>
      <c r="B141" s="2"/>
      <c r="C141" s="2"/>
      <c r="D141" s="2"/>
      <c r="E141" s="2"/>
      <c r="F141" s="4"/>
      <c r="G141" s="4"/>
      <c r="H141" s="4"/>
      <c r="I141" s="4"/>
    </row>
    <row r="142" spans="1:13" ht="24" x14ac:dyDescent="0.3">
      <c r="A142" s="2"/>
      <c r="B142" s="2"/>
      <c r="C142" s="2"/>
      <c r="D142" s="2"/>
      <c r="E142" s="2"/>
      <c r="F142" s="4"/>
      <c r="G142" s="4"/>
      <c r="H142" s="4"/>
      <c r="I142" s="4"/>
    </row>
    <row r="143" spans="1:13" ht="24" x14ac:dyDescent="0.3">
      <c r="A143" s="2"/>
      <c r="B143" s="2"/>
      <c r="C143" s="2"/>
      <c r="D143" s="2"/>
      <c r="E143" s="2"/>
      <c r="F143" s="4"/>
      <c r="G143" s="4"/>
      <c r="H143" s="4"/>
      <c r="I143" s="4"/>
    </row>
    <row r="144" spans="1:13" ht="24" x14ac:dyDescent="0.3">
      <c r="A144" s="2"/>
      <c r="B144" s="2"/>
      <c r="C144" s="2"/>
      <c r="D144" s="2"/>
      <c r="E144" s="2"/>
      <c r="F144" s="4"/>
      <c r="G144" s="4"/>
      <c r="H144" s="4"/>
      <c r="I144" s="4"/>
    </row>
    <row r="145" spans="1:9" ht="24" x14ac:dyDescent="0.3">
      <c r="A145" s="2"/>
      <c r="B145" s="2"/>
      <c r="C145" s="2"/>
      <c r="D145" s="2"/>
      <c r="E145" s="2"/>
      <c r="F145" s="4"/>
      <c r="G145" s="4"/>
      <c r="H145" s="4"/>
      <c r="I145" s="4"/>
    </row>
    <row r="146" spans="1:9" ht="24" x14ac:dyDescent="0.3">
      <c r="A146" s="2"/>
      <c r="B146" s="2"/>
      <c r="C146" s="2"/>
      <c r="D146" s="2"/>
      <c r="E146" s="2"/>
      <c r="F146" s="4"/>
      <c r="G146" s="4"/>
      <c r="H146" s="4"/>
      <c r="I146" s="4"/>
    </row>
    <row r="147" spans="1:9" ht="24" x14ac:dyDescent="0.3">
      <c r="A147" s="2"/>
      <c r="B147" s="2"/>
      <c r="C147" s="2"/>
      <c r="D147" s="2"/>
      <c r="E147" s="2"/>
      <c r="F147" s="4"/>
      <c r="G147" s="4"/>
      <c r="H147" s="4"/>
      <c r="I147" s="4"/>
    </row>
    <row r="148" spans="1:9" ht="24" x14ac:dyDescent="0.3">
      <c r="A148" s="2"/>
      <c r="B148" s="2"/>
      <c r="C148" s="2"/>
      <c r="D148" s="2"/>
      <c r="E148" s="2"/>
      <c r="F148" s="4"/>
      <c r="G148" s="4"/>
      <c r="H148" s="4"/>
      <c r="I148" s="4"/>
    </row>
    <row r="149" spans="1:9" ht="24" x14ac:dyDescent="0.3">
      <c r="A149" s="2"/>
      <c r="B149" s="2"/>
      <c r="C149" s="2"/>
      <c r="D149" s="2"/>
      <c r="E149" s="2"/>
      <c r="F149" s="4"/>
      <c r="G149" s="4"/>
      <c r="H149" s="4"/>
      <c r="I149" s="4"/>
    </row>
    <row r="150" spans="1:9" ht="24" x14ac:dyDescent="0.3">
      <c r="A150" s="2"/>
      <c r="B150" s="2"/>
      <c r="C150" s="2"/>
      <c r="D150" s="2"/>
      <c r="E150" s="2"/>
      <c r="F150" s="4"/>
      <c r="G150" s="4"/>
      <c r="H150" s="4"/>
      <c r="I150" s="4"/>
    </row>
    <row r="151" spans="1:9" x14ac:dyDescent="0.2">
      <c r="F151" s="3"/>
      <c r="G151" s="3"/>
      <c r="H151" s="3"/>
      <c r="I151" s="3"/>
    </row>
    <row r="152" spans="1:9" x14ac:dyDescent="0.2">
      <c r="F152" s="3"/>
      <c r="G152" s="3"/>
      <c r="H152" s="3"/>
      <c r="I152" s="3"/>
    </row>
    <row r="153" spans="1:9" x14ac:dyDescent="0.2">
      <c r="F153" s="3"/>
      <c r="G153" s="3"/>
      <c r="H153" s="3"/>
      <c r="I153" s="3"/>
    </row>
    <row r="154" spans="1:9" x14ac:dyDescent="0.2">
      <c r="F154" s="3"/>
      <c r="G154" s="3"/>
      <c r="H154" s="3"/>
      <c r="I154" s="3"/>
    </row>
    <row r="155" spans="1:9" x14ac:dyDescent="0.2">
      <c r="F155" s="3"/>
      <c r="G155" s="3"/>
      <c r="H155" s="3"/>
      <c r="I155" s="3"/>
    </row>
    <row r="156" spans="1:9" x14ac:dyDescent="0.2">
      <c r="F156" s="3"/>
      <c r="G156" s="3"/>
      <c r="H156" s="3"/>
      <c r="I156" s="3"/>
    </row>
    <row r="157" spans="1:9" x14ac:dyDescent="0.2">
      <c r="F157" s="3"/>
      <c r="G157" s="3"/>
      <c r="H157" s="3"/>
      <c r="I157" s="3"/>
    </row>
    <row r="158" spans="1:9" x14ac:dyDescent="0.2">
      <c r="F158" s="3"/>
      <c r="G158" s="3"/>
      <c r="H158" s="3"/>
      <c r="I158" s="3"/>
    </row>
    <row r="159" spans="1:9" x14ac:dyDescent="0.2">
      <c r="F159" s="3"/>
      <c r="G159" s="3"/>
      <c r="H159" s="3"/>
      <c r="I159" s="3"/>
    </row>
    <row r="160" spans="1:9" x14ac:dyDescent="0.2">
      <c r="F160" s="3"/>
      <c r="G160" s="3"/>
      <c r="H160" s="3"/>
      <c r="I160" s="3"/>
    </row>
    <row r="161" spans="6:9" x14ac:dyDescent="0.2">
      <c r="F161" s="3"/>
      <c r="G161" s="3"/>
      <c r="H161" s="3"/>
      <c r="I161" s="3"/>
    </row>
    <row r="162" spans="6:9" x14ac:dyDescent="0.2">
      <c r="F162" s="3"/>
      <c r="G162" s="3"/>
      <c r="H162" s="3"/>
      <c r="I162" s="3"/>
    </row>
    <row r="163" spans="6:9" x14ac:dyDescent="0.2">
      <c r="F163" s="3"/>
      <c r="G163" s="3"/>
      <c r="H163" s="3"/>
      <c r="I163" s="3"/>
    </row>
    <row r="164" spans="6:9" x14ac:dyDescent="0.2">
      <c r="F164" s="3"/>
      <c r="G164" s="3"/>
      <c r="H164" s="3"/>
      <c r="I164" s="3"/>
    </row>
    <row r="165" spans="6:9" x14ac:dyDescent="0.2">
      <c r="F165" s="3"/>
      <c r="G165" s="3"/>
      <c r="H165" s="3"/>
      <c r="I165" s="3"/>
    </row>
    <row r="166" spans="6:9" x14ac:dyDescent="0.2">
      <c r="F166" s="3"/>
      <c r="G166" s="3"/>
      <c r="H166" s="3"/>
      <c r="I166" s="3"/>
    </row>
    <row r="167" spans="6:9" x14ac:dyDescent="0.2">
      <c r="F167" s="3"/>
      <c r="G167" s="3"/>
      <c r="H167" s="3"/>
      <c r="I167" s="3"/>
    </row>
    <row r="168" spans="6:9" x14ac:dyDescent="0.2">
      <c r="F168" s="3"/>
      <c r="G168" s="3"/>
      <c r="H168" s="3"/>
      <c r="I168" s="3"/>
    </row>
    <row r="169" spans="6:9" x14ac:dyDescent="0.2">
      <c r="F169" s="3"/>
      <c r="G169" s="3"/>
      <c r="H169" s="3"/>
      <c r="I169" s="3"/>
    </row>
    <row r="170" spans="6:9" x14ac:dyDescent="0.2">
      <c r="F170" s="3"/>
      <c r="G170" s="3"/>
      <c r="H170" s="3"/>
      <c r="I170" s="3"/>
    </row>
    <row r="171" spans="6:9" x14ac:dyDescent="0.2">
      <c r="F171" s="3"/>
      <c r="G171" s="3"/>
      <c r="H171" s="3"/>
      <c r="I171" s="3"/>
    </row>
    <row r="172" spans="6:9" x14ac:dyDescent="0.2">
      <c r="F172" s="3"/>
      <c r="G172" s="3"/>
      <c r="H172" s="3"/>
      <c r="I172" s="3"/>
    </row>
    <row r="173" spans="6:9" x14ac:dyDescent="0.2">
      <c r="F173" s="3"/>
      <c r="G173" s="3"/>
      <c r="H173" s="3"/>
      <c r="I173" s="3"/>
    </row>
    <row r="174" spans="6:9" x14ac:dyDescent="0.2">
      <c r="F174" s="3"/>
      <c r="G174" s="3"/>
      <c r="H174" s="3"/>
      <c r="I174" s="3"/>
    </row>
    <row r="175" spans="6:9" x14ac:dyDescent="0.2">
      <c r="F175" s="3"/>
      <c r="G175" s="3"/>
      <c r="H175" s="3"/>
      <c r="I175" s="3"/>
    </row>
    <row r="176" spans="6:9" x14ac:dyDescent="0.2">
      <c r="F176" s="3"/>
      <c r="G176" s="3"/>
      <c r="H176" s="3"/>
      <c r="I176" s="3"/>
    </row>
    <row r="177" spans="6:9" x14ac:dyDescent="0.2">
      <c r="F177" s="3"/>
      <c r="G177" s="3"/>
      <c r="H177" s="3"/>
      <c r="I177" s="3"/>
    </row>
    <row r="178" spans="6:9" x14ac:dyDescent="0.2">
      <c r="F178" s="3"/>
      <c r="G178" s="3"/>
      <c r="H178" s="3"/>
      <c r="I178" s="3"/>
    </row>
    <row r="179" spans="6:9" x14ac:dyDescent="0.2">
      <c r="F179" s="3"/>
      <c r="G179" s="3"/>
      <c r="H179" s="3"/>
      <c r="I179" s="3"/>
    </row>
    <row r="180" spans="6:9" x14ac:dyDescent="0.2">
      <c r="F180" s="3"/>
      <c r="G180" s="3"/>
      <c r="H180" s="3"/>
      <c r="I180" s="3"/>
    </row>
    <row r="181" spans="6:9" x14ac:dyDescent="0.2">
      <c r="F181" s="3"/>
      <c r="G181" s="3"/>
      <c r="H181" s="3"/>
      <c r="I181" s="3"/>
    </row>
    <row r="182" spans="6:9" x14ac:dyDescent="0.2">
      <c r="F182" s="3"/>
      <c r="G182" s="3"/>
      <c r="H182" s="3"/>
      <c r="I182" s="3"/>
    </row>
    <row r="183" spans="6:9" x14ac:dyDescent="0.2">
      <c r="F183" s="3"/>
      <c r="G183" s="3"/>
      <c r="H183" s="3"/>
      <c r="I183" s="3"/>
    </row>
    <row r="184" spans="6:9" x14ac:dyDescent="0.2">
      <c r="F184" s="3"/>
      <c r="G184" s="3"/>
      <c r="H184" s="3"/>
      <c r="I184" s="3"/>
    </row>
    <row r="185" spans="6:9" x14ac:dyDescent="0.2">
      <c r="F185" s="3"/>
      <c r="G185" s="3"/>
      <c r="H185" s="3"/>
      <c r="I185" s="3"/>
    </row>
    <row r="186" spans="6:9" x14ac:dyDescent="0.2">
      <c r="F186" s="3"/>
      <c r="G186" s="3"/>
      <c r="H186" s="3"/>
      <c r="I186" s="3"/>
    </row>
    <row r="187" spans="6:9" x14ac:dyDescent="0.2">
      <c r="F187" s="3"/>
      <c r="G187" s="3"/>
      <c r="H187" s="3"/>
      <c r="I187" s="3"/>
    </row>
    <row r="188" spans="6:9" x14ac:dyDescent="0.2">
      <c r="F188" s="3"/>
      <c r="G188" s="3"/>
      <c r="H188" s="3"/>
      <c r="I188" s="3"/>
    </row>
    <row r="189" spans="6:9" x14ac:dyDescent="0.2">
      <c r="F189" s="3"/>
      <c r="G189" s="3"/>
      <c r="H189" s="3"/>
      <c r="I189" s="3"/>
    </row>
    <row r="190" spans="6:9" x14ac:dyDescent="0.2">
      <c r="F190" s="3"/>
      <c r="G190" s="3"/>
      <c r="H190" s="3"/>
      <c r="I190" s="3"/>
    </row>
    <row r="191" spans="6:9" x14ac:dyDescent="0.2">
      <c r="F191" s="3"/>
      <c r="G191" s="3"/>
      <c r="H191" s="3"/>
      <c r="I191" s="3"/>
    </row>
    <row r="192" spans="6:9" x14ac:dyDescent="0.2">
      <c r="F192" s="3"/>
      <c r="G192" s="3"/>
      <c r="H192" s="3"/>
      <c r="I192" s="3"/>
    </row>
    <row r="193" spans="6:9" x14ac:dyDescent="0.2">
      <c r="F193" s="3"/>
      <c r="G193" s="3"/>
      <c r="H193" s="3"/>
      <c r="I193" s="3"/>
    </row>
    <row r="194" spans="6:9" x14ac:dyDescent="0.2">
      <c r="F194" s="3"/>
      <c r="G194" s="3"/>
      <c r="H194" s="3"/>
      <c r="I194" s="3"/>
    </row>
    <row r="195" spans="6:9" x14ac:dyDescent="0.2">
      <c r="F195" s="3"/>
      <c r="G195" s="3"/>
      <c r="H195" s="3"/>
      <c r="I195" s="3"/>
    </row>
    <row r="196" spans="6:9" x14ac:dyDescent="0.2">
      <c r="F196" s="3"/>
      <c r="G196" s="3"/>
      <c r="H196" s="3"/>
      <c r="I196" s="3"/>
    </row>
    <row r="197" spans="6:9" x14ac:dyDescent="0.2">
      <c r="F197" s="3"/>
      <c r="G197" s="3"/>
      <c r="H197" s="3"/>
      <c r="I197" s="3"/>
    </row>
  </sheetData>
  <mergeCells count="18">
    <mergeCell ref="A68:J68"/>
    <mergeCell ref="A70:J70"/>
    <mergeCell ref="A26:J26"/>
    <mergeCell ref="A46:J46"/>
    <mergeCell ref="A47:J47"/>
    <mergeCell ref="A49:J49"/>
    <mergeCell ref="A67:J67"/>
    <mergeCell ref="A1:J1"/>
    <mergeCell ref="A2:J2"/>
    <mergeCell ref="A4:J4"/>
    <mergeCell ref="A23:J23"/>
    <mergeCell ref="A24:J24"/>
    <mergeCell ref="A115:J115"/>
    <mergeCell ref="A89:J89"/>
    <mergeCell ref="A90:J90"/>
    <mergeCell ref="A92:J92"/>
    <mergeCell ref="A112:J112"/>
    <mergeCell ref="A113:J113"/>
  </mergeCells>
  <printOptions gridLines="1"/>
  <pageMargins left="0.70866141732283472" right="0.70866141732283472" top="0.74803149606299213" bottom="0.74803149606299213" header="0.31496062992125984" footer="0.31496062992125984"/>
  <pageSetup paperSize="9" scale="64" fitToHeight="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2023-07-21T23:52:52Z</cp:lastPrinted>
  <dcterms:created xsi:type="dcterms:W3CDTF">2023-07-13T06:56:18Z</dcterms:created>
  <dcterms:modified xsi:type="dcterms:W3CDTF">2023-08-03T06:11:05Z</dcterms:modified>
</cp:coreProperties>
</file>